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0_ncr:8100000_{8AF8190F-1276-42FA-9FEB-6DFFE8AD30CF}" xr6:coauthVersionLast="32" xr6:coauthVersionMax="32" xr10:uidLastSave="{00000000-0000-0000-0000-000000000000}"/>
  <bookViews>
    <workbookView xWindow="0" yWindow="0" windowWidth="14380" windowHeight="4100" xr2:uid="{00000000-000D-0000-FFFF-FFFF00000000}"/>
  </bookViews>
  <sheets>
    <sheet name="2017-18" sheetId="1" r:id="rId1"/>
  </sheets>
  <calcPr calcId="162913"/>
</workbook>
</file>

<file path=xl/calcChain.xml><?xml version="1.0" encoding="utf-8"?>
<calcChain xmlns="http://schemas.openxmlformats.org/spreadsheetml/2006/main">
  <c r="B15" i="1" l="1"/>
  <c r="J5" i="1" l="1"/>
  <c r="J12" i="1" s="1"/>
  <c r="H12" i="1"/>
  <c r="D7" i="1"/>
  <c r="B6" i="1"/>
  <c r="B7" i="1" s="1"/>
  <c r="D8" i="1" l="1"/>
  <c r="D14" i="1" l="1"/>
  <c r="B13" i="1"/>
  <c r="B14" i="1" l="1"/>
</calcChain>
</file>

<file path=xl/sharedStrings.xml><?xml version="1.0" encoding="utf-8"?>
<sst xmlns="http://schemas.openxmlformats.org/spreadsheetml/2006/main" count="38" uniqueCount="33">
  <si>
    <t>TRADING &amp; PROFIT AND LOSS ACCOUNT</t>
  </si>
  <si>
    <t>PARTICULARS</t>
  </si>
  <si>
    <t>AMOUNT</t>
  </si>
  <si>
    <t>FOR THE YEAR ENDED 31.03.2018</t>
  </si>
  <si>
    <t>TO OPENING STOCK</t>
  </si>
  <si>
    <t>BY SALES</t>
  </si>
  <si>
    <t>BY CLOSING STOCK</t>
  </si>
  <si>
    <t>TO PURCHASES</t>
  </si>
  <si>
    <t>TO GROSS PROFIT</t>
  </si>
  <si>
    <t>BY GROSS PROFIT</t>
  </si>
  <si>
    <t>TO NET PROFIT</t>
  </si>
  <si>
    <t>NP RATIO</t>
  </si>
  <si>
    <t>BALANCE SHEET</t>
  </si>
  <si>
    <t>CAPITAL</t>
  </si>
  <si>
    <t>SECURED LOANS</t>
  </si>
  <si>
    <t>UNSECURED LOANS</t>
  </si>
  <si>
    <t>SUNDRY CREDITORS</t>
  </si>
  <si>
    <t>OTHER LIABILITIES</t>
  </si>
  <si>
    <t>FIXED ASSETS</t>
  </si>
  <si>
    <t>CLOSING STOCK</t>
  </si>
  <si>
    <t>SUNDRY DEBTORS</t>
  </si>
  <si>
    <t>CASH IN HAND</t>
  </si>
  <si>
    <t>LOANS AND ADVANCES</t>
  </si>
  <si>
    <t>OTHER ASSETS (VEHICLE)</t>
  </si>
  <si>
    <t>TO SALARY</t>
  </si>
  <si>
    <t>TO ELECTRICITY</t>
  </si>
  <si>
    <t>TO ADVERTISEMENT</t>
  </si>
  <si>
    <t>TO TELEPHONE</t>
  </si>
  <si>
    <t>TO DEPRECIATION</t>
  </si>
  <si>
    <t>LIABILITY</t>
  </si>
  <si>
    <t>ASSETS</t>
  </si>
  <si>
    <t>O/S SALARY</t>
  </si>
  <si>
    <t>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</si>
</sst>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9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90" zoomScaleNormal="90" workbookViewId="0">
      <selection activeCell="G16" sqref="G16"/>
    </sheetView>
  </sheetViews>
  <sheetFormatPr defaultRowHeight="14.5" x14ac:dyDescent="0.35"/>
  <cols>
    <col min="1" max="1" width="25.81640625" bestFit="1" customWidth="1"/>
    <col min="2" max="2" width="12.7265625" bestFit="1" customWidth="1"/>
    <col min="3" max="3" width="23.90625" bestFit="1" customWidth="1"/>
    <col min="4" max="4" width="12.7265625" bestFit="1" customWidth="1"/>
    <col min="7" max="7" width="25.453125" bestFit="1" customWidth="1"/>
    <col min="8" max="8" width="12.7265625" bestFit="1" customWidth="1"/>
    <col min="9" max="9" width="31.26953125" bestFit="1" customWidth="1"/>
    <col min="10" max="10" width="12.7265625" bestFit="1" customWidth="1"/>
  </cols>
  <sheetData>
    <row r="1" spans="1:10" ht="21" x14ac:dyDescent="0.5">
      <c r="A1" s="7" t="s">
        <v>0</v>
      </c>
      <c r="B1" s="7"/>
      <c r="C1" s="7"/>
      <c r="D1" s="7"/>
      <c r="G1" s="7" t="s">
        <v>12</v>
      </c>
      <c r="H1" s="7"/>
      <c r="I1" s="7"/>
      <c r="J1" s="7"/>
    </row>
    <row r="2" spans="1:10" ht="21" x14ac:dyDescent="0.5">
      <c r="A2" s="7" t="s">
        <v>3</v>
      </c>
      <c r="B2" s="7"/>
      <c r="C2" s="7"/>
      <c r="D2" s="7"/>
      <c r="G2" s="7" t="s">
        <v>3</v>
      </c>
      <c r="H2" s="7"/>
      <c r="I2" s="7"/>
      <c r="J2" s="7"/>
    </row>
    <row r="3" spans="1:10" ht="21" x14ac:dyDescent="0.5">
      <c r="A3" s="3" t="s">
        <v>1</v>
      </c>
      <c r="B3" s="3" t="s">
        <v>2</v>
      </c>
      <c r="C3" s="3" t="s">
        <v>1</v>
      </c>
      <c r="D3" s="3" t="s">
        <v>2</v>
      </c>
      <c r="G3" s="3" t="s">
        <v>29</v>
      </c>
      <c r="H3" s="3" t="s">
        <v>2</v>
      </c>
      <c r="I3" s="3" t="s">
        <v>30</v>
      </c>
      <c r="J3" s="3" t="s">
        <v>2</v>
      </c>
    </row>
    <row r="4" spans="1:10" ht="21" x14ac:dyDescent="0.5">
      <c r="A4" s="4" t="s">
        <v>4</v>
      </c>
      <c r="B4" s="4">
        <v>156798</v>
      </c>
      <c r="C4" s="4" t="s">
        <v>5</v>
      </c>
      <c r="D4" s="4">
        <v>1840980</v>
      </c>
      <c r="G4" s="4" t="s">
        <v>13</v>
      </c>
      <c r="H4" s="4">
        <v>670800</v>
      </c>
      <c r="I4" s="4" t="s">
        <v>18</v>
      </c>
      <c r="J4" s="4">
        <v>75600</v>
      </c>
    </row>
    <row r="5" spans="1:10" ht="21" x14ac:dyDescent="0.5">
      <c r="A5" s="4" t="s">
        <v>7</v>
      </c>
      <c r="B5" s="4">
        <v>1435879</v>
      </c>
      <c r="C5" s="4" t="s">
        <v>6</v>
      </c>
      <c r="D5" s="4">
        <v>55870</v>
      </c>
      <c r="G5" s="4" t="s">
        <v>15</v>
      </c>
      <c r="H5" s="4">
        <v>0</v>
      </c>
      <c r="I5" s="4" t="s">
        <v>19</v>
      </c>
      <c r="J5" s="4">
        <f>+D5</f>
        <v>55870</v>
      </c>
    </row>
    <row r="6" spans="1:10" ht="21" x14ac:dyDescent="0.5">
      <c r="A6" s="3" t="s">
        <v>8</v>
      </c>
      <c r="B6" s="4">
        <f>+D4+D5-B4-B5</f>
        <v>304173</v>
      </c>
      <c r="C6" s="4"/>
      <c r="D6" s="4"/>
      <c r="G6" s="4" t="s">
        <v>14</v>
      </c>
      <c r="H6" s="4">
        <v>45600</v>
      </c>
      <c r="I6" s="4" t="s">
        <v>20</v>
      </c>
      <c r="J6" s="4">
        <v>350200</v>
      </c>
    </row>
    <row r="7" spans="1:10" ht="21.5" thickBot="1" x14ac:dyDescent="0.55000000000000004">
      <c r="A7" s="4"/>
      <c r="B7" s="5">
        <f>SUM(B4:B6)</f>
        <v>1896850</v>
      </c>
      <c r="C7" s="4"/>
      <c r="D7" s="5">
        <f>SUM(D4:D6)</f>
        <v>1896850</v>
      </c>
      <c r="G7" s="4" t="s">
        <v>31</v>
      </c>
      <c r="H7" s="4">
        <v>70500</v>
      </c>
      <c r="I7" s="4" t="s">
        <v>32</v>
      </c>
      <c r="J7" s="4">
        <v>90700</v>
      </c>
    </row>
    <row r="8" spans="1:10" ht="21.5" thickTop="1" x14ac:dyDescent="0.5">
      <c r="A8" s="4" t="s">
        <v>24</v>
      </c>
      <c r="B8" s="6">
        <v>150000</v>
      </c>
      <c r="C8" s="3" t="s">
        <v>9</v>
      </c>
      <c r="D8" s="6">
        <f>+B6</f>
        <v>304173</v>
      </c>
      <c r="G8" s="4" t="s">
        <v>16</v>
      </c>
      <c r="H8" s="4">
        <v>180000</v>
      </c>
      <c r="I8" s="4" t="s">
        <v>21</v>
      </c>
      <c r="J8" s="4">
        <v>45000</v>
      </c>
    </row>
    <row r="9" spans="1:10" ht="21" x14ac:dyDescent="0.5">
      <c r="A9" s="4" t="s">
        <v>25</v>
      </c>
      <c r="B9" s="6">
        <v>3250</v>
      </c>
      <c r="C9" s="4"/>
      <c r="D9" s="6"/>
      <c r="G9" s="4" t="s">
        <v>17</v>
      </c>
      <c r="H9" s="4">
        <v>28500</v>
      </c>
      <c r="I9" s="4" t="s">
        <v>22</v>
      </c>
      <c r="J9" s="4">
        <v>345600</v>
      </c>
    </row>
    <row r="10" spans="1:10" ht="21" x14ac:dyDescent="0.5">
      <c r="A10" s="4" t="s">
        <v>26</v>
      </c>
      <c r="B10" s="6">
        <v>5500</v>
      </c>
      <c r="C10" s="4"/>
      <c r="D10" s="6"/>
      <c r="G10" s="4"/>
      <c r="H10" s="4"/>
      <c r="I10" s="4" t="s">
        <v>23</v>
      </c>
      <c r="J10" s="4">
        <v>32430</v>
      </c>
    </row>
    <row r="11" spans="1:10" ht="21" x14ac:dyDescent="0.5">
      <c r="A11" s="4" t="s">
        <v>27</v>
      </c>
      <c r="B11" s="6">
        <v>1050</v>
      </c>
      <c r="C11" s="4"/>
      <c r="D11" s="6"/>
      <c r="G11" s="4"/>
      <c r="H11" s="4"/>
      <c r="I11" s="4"/>
      <c r="J11" s="4"/>
    </row>
    <row r="12" spans="1:10" ht="21.5" thickBot="1" x14ac:dyDescent="0.55000000000000004">
      <c r="A12" s="4" t="s">
        <v>28</v>
      </c>
      <c r="B12" s="6">
        <v>10500</v>
      </c>
      <c r="C12" s="4"/>
      <c r="D12" s="6"/>
      <c r="G12" s="4"/>
      <c r="H12" s="5">
        <f>SUM(H4:H11)</f>
        <v>995400</v>
      </c>
      <c r="I12" s="4"/>
      <c r="J12" s="5">
        <f>SUM(J4:J11)</f>
        <v>995400</v>
      </c>
    </row>
    <row r="13" spans="1:10" ht="21.5" thickTop="1" x14ac:dyDescent="0.5">
      <c r="A13" s="3" t="s">
        <v>10</v>
      </c>
      <c r="B13" s="4">
        <f>+D8-B8</f>
        <v>154173</v>
      </c>
      <c r="C13" s="4"/>
      <c r="D13" s="4"/>
    </row>
    <row r="14" spans="1:10" ht="21.5" thickBot="1" x14ac:dyDescent="0.55000000000000004">
      <c r="A14" s="4"/>
      <c r="B14" s="5">
        <f>SUM(B8:B13)</f>
        <v>324473</v>
      </c>
      <c r="C14" s="4"/>
      <c r="D14" s="5">
        <f>SUM(D8:D13)</f>
        <v>304173</v>
      </c>
    </row>
    <row r="15" spans="1:10" ht="15" thickTop="1" x14ac:dyDescent="0.35">
      <c r="B15" s="1">
        <f>B13/D4</f>
        <v>8.3745070560245091E-2</v>
      </c>
      <c r="C15" s="2" t="s">
        <v>11</v>
      </c>
      <c r="D15" s="2"/>
    </row>
  </sheetData>
  <mergeCells count="4">
    <mergeCell ref="A1:D1"/>
    <mergeCell ref="A2:D2"/>
    <mergeCell ref="G1:J1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2018-05-17T05:22:29Z</dcterms:created>
  <dcterms:modified xsi:type="dcterms:W3CDTF">2018-05-29T05:50:29Z</dcterms:modified>
</cp:coreProperties>
</file>